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5. PFP\30-06-2025. IZVRŠENJE FINANCIJSKIH PLANOVA\"/>
    </mc:Choice>
  </mc:AlternateContent>
  <xr:revisionPtr revIDLastSave="0" documentId="13_ncr:1_{9408DB20-BD76-4D00-A987-54E455C75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L24" i="1"/>
  <c r="K24" i="1"/>
  <c r="L22" i="1"/>
  <c r="J23" i="1"/>
  <c r="I23" i="1"/>
  <c r="I26" i="1" s="1"/>
  <c r="G23" i="1"/>
  <c r="G26" i="1" s="1"/>
  <c r="L14" i="1"/>
  <c r="L13" i="1"/>
  <c r="I15" i="1"/>
  <c r="L11" i="1"/>
  <c r="J12" i="1"/>
  <c r="I12" i="1"/>
  <c r="I16" i="1" s="1"/>
  <c r="H12" i="1"/>
  <c r="G12" i="1"/>
  <c r="L19" i="1"/>
  <c r="K19" i="1"/>
  <c r="J19" i="1"/>
  <c r="I19" i="1"/>
  <c r="H19" i="1"/>
  <c r="G19" i="1"/>
  <c r="I27" i="1" l="1"/>
  <c r="K14" i="1"/>
  <c r="H15" i="1"/>
  <c r="H16" i="1" s="1"/>
  <c r="H27" i="1" s="1"/>
  <c r="H23" i="1"/>
  <c r="H26" i="1" s="1"/>
  <c r="G15" i="1"/>
  <c r="G16" i="1" s="1"/>
  <c r="G27" i="1" s="1"/>
  <c r="K12" i="1"/>
  <c r="L12" i="1"/>
  <c r="K23" i="1"/>
  <c r="J26" i="1"/>
  <c r="L23" i="1"/>
  <c r="L10" i="1"/>
  <c r="J15" i="1"/>
  <c r="L21" i="1"/>
  <c r="K10" i="1"/>
  <c r="K11" i="1"/>
  <c r="K13" i="1"/>
  <c r="K22" i="1"/>
  <c r="K21" i="1"/>
  <c r="L15" i="1" l="1"/>
  <c r="K15" i="1"/>
  <c r="L26" i="1"/>
  <c r="K26" i="1"/>
  <c r="J16" i="1"/>
  <c r="J27" i="1" l="1"/>
  <c r="K16" i="1"/>
  <c r="L16" i="1"/>
</calcChain>
</file>

<file path=xl/sharedStrings.xml><?xml version="1.0" encoding="utf-8"?>
<sst xmlns="http://schemas.openxmlformats.org/spreadsheetml/2006/main" count="31" uniqueCount="28">
  <si>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</si>
  <si>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</si>
  <si>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</si>
  <si>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</si>
  <si>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</si>
  <si>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</si>
  <si>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</si>
  <si>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</si>
  <si>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</si>
  <si>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</si>
  <si>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</si>
  <si>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</si>
  <si>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</si>
  <si>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</si>
  <si>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</si>
  <si>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</si>
  <si>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</si>
  <si>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</si>
  <si>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</si>
  <si>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</si>
  <si>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</si>
  <si>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</si>
  <si>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
OSTVARENJE/IZVRŠENJE 
01.2024. - 06.2024.</t>
  </si>
  <si>
    <t xml:space="preserve">
TEKUĆI PLAN 
2025.</t>
  </si>
  <si>
    <t xml:space="preserve">
OSTVARENJE/IZVRŠENJE 
01.2025. - 06.2025.</t>
  </si>
  <si>
    <t xml:space="preserve">
INDEKS
(5)/(2)</t>
  </si>
  <si>
    <t xml:space="preserve">
INDEKS
(5)/(4)</t>
  </si>
  <si>
    <t xml:space="preserve">
IZVORNI PLAN 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</si>
</sst>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8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no" xfId="0" builtinId="0"/>
    <cellStyle name="Normalno 3" xfId="1" xr:uid="{317F3A98-07C0-4C52-9D68-D806BDACC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tabSelected="1" topLeftCell="A10" workbookViewId="0">
      <selection activeCell="P7" sqref="P7:P8"/>
    </sheetView>
  </sheetViews>
  <sheetFormatPr defaultRowHeight="15" x14ac:dyDescent="0.25"/>
  <cols>
    <col min="1" max="1" width="2.7109375" customWidth="1"/>
    <col min="4" max="4" width="9.28515625" customWidth="1"/>
    <col min="6" max="6" width="7.85546875" customWidth="1"/>
    <col min="7" max="7" width="13" style="31" customWidth="1"/>
    <col min="8" max="8" width="15.42578125" style="32" customWidth="1"/>
    <col min="9" max="9" width="15.140625" style="32" customWidth="1"/>
    <col min="10" max="10" width="13.42578125" style="31" customWidth="1"/>
    <col min="11" max="12" width="12.28515625" style="31" customWidth="1"/>
    <col min="262" max="262" width="17.42578125" customWidth="1"/>
    <col min="263" max="266" width="25.140625" customWidth="1"/>
    <col min="267" max="268" width="12.28515625" customWidth="1"/>
    <col min="518" max="518" width="17.42578125" customWidth="1"/>
    <col min="519" max="522" width="25.140625" customWidth="1"/>
    <col min="523" max="524" width="12.28515625" customWidth="1"/>
    <col min="774" max="774" width="17.42578125" customWidth="1"/>
    <col min="775" max="778" width="25.140625" customWidth="1"/>
    <col min="779" max="780" width="12.28515625" customWidth="1"/>
    <col min="1030" max="1030" width="17.42578125" customWidth="1"/>
    <col min="1031" max="1034" width="25.140625" customWidth="1"/>
    <col min="1035" max="1036" width="12.28515625" customWidth="1"/>
    <col min="1286" max="1286" width="17.42578125" customWidth="1"/>
    <col min="1287" max="1290" width="25.140625" customWidth="1"/>
    <col min="1291" max="1292" width="12.28515625" customWidth="1"/>
    <col min="1542" max="1542" width="17.42578125" customWidth="1"/>
    <col min="1543" max="1546" width="25.140625" customWidth="1"/>
    <col min="1547" max="1548" width="12.28515625" customWidth="1"/>
    <col min="1798" max="1798" width="17.42578125" customWidth="1"/>
    <col min="1799" max="1802" width="25.140625" customWidth="1"/>
    <col min="1803" max="1804" width="12.28515625" customWidth="1"/>
    <col min="2054" max="2054" width="17.42578125" customWidth="1"/>
    <col min="2055" max="2058" width="25.140625" customWidth="1"/>
    <col min="2059" max="2060" width="12.28515625" customWidth="1"/>
    <col min="2310" max="2310" width="17.42578125" customWidth="1"/>
    <col min="2311" max="2314" width="25.140625" customWidth="1"/>
    <col min="2315" max="2316" width="12.28515625" customWidth="1"/>
    <col min="2566" max="2566" width="17.42578125" customWidth="1"/>
    <col min="2567" max="2570" width="25.140625" customWidth="1"/>
    <col min="2571" max="2572" width="12.28515625" customWidth="1"/>
    <col min="2822" max="2822" width="17.42578125" customWidth="1"/>
    <col min="2823" max="2826" width="25.140625" customWidth="1"/>
    <col min="2827" max="2828" width="12.28515625" customWidth="1"/>
    <col min="3078" max="3078" width="17.42578125" customWidth="1"/>
    <col min="3079" max="3082" width="25.140625" customWidth="1"/>
    <col min="3083" max="3084" width="12.28515625" customWidth="1"/>
    <col min="3334" max="3334" width="17.42578125" customWidth="1"/>
    <col min="3335" max="3338" width="25.140625" customWidth="1"/>
    <col min="3339" max="3340" width="12.28515625" customWidth="1"/>
    <col min="3590" max="3590" width="17.42578125" customWidth="1"/>
    <col min="3591" max="3594" width="25.140625" customWidth="1"/>
    <col min="3595" max="3596" width="12.28515625" customWidth="1"/>
    <col min="3846" max="3846" width="17.42578125" customWidth="1"/>
    <col min="3847" max="3850" width="25.140625" customWidth="1"/>
    <col min="3851" max="3852" width="12.28515625" customWidth="1"/>
    <col min="4102" max="4102" width="17.42578125" customWidth="1"/>
    <col min="4103" max="4106" width="25.140625" customWidth="1"/>
    <col min="4107" max="4108" width="12.28515625" customWidth="1"/>
    <col min="4358" max="4358" width="17.42578125" customWidth="1"/>
    <col min="4359" max="4362" width="25.140625" customWidth="1"/>
    <col min="4363" max="4364" width="12.28515625" customWidth="1"/>
    <col min="4614" max="4614" width="17.42578125" customWidth="1"/>
    <col min="4615" max="4618" width="25.140625" customWidth="1"/>
    <col min="4619" max="4620" width="12.28515625" customWidth="1"/>
    <col min="4870" max="4870" width="17.42578125" customWidth="1"/>
    <col min="4871" max="4874" width="25.140625" customWidth="1"/>
    <col min="4875" max="4876" width="12.28515625" customWidth="1"/>
    <col min="5126" max="5126" width="17.42578125" customWidth="1"/>
    <col min="5127" max="5130" width="25.140625" customWidth="1"/>
    <col min="5131" max="5132" width="12.28515625" customWidth="1"/>
    <col min="5382" max="5382" width="17.42578125" customWidth="1"/>
    <col min="5383" max="5386" width="25.140625" customWidth="1"/>
    <col min="5387" max="5388" width="12.28515625" customWidth="1"/>
    <col min="5638" max="5638" width="17.42578125" customWidth="1"/>
    <col min="5639" max="5642" width="25.140625" customWidth="1"/>
    <col min="5643" max="5644" width="12.28515625" customWidth="1"/>
    <col min="5894" max="5894" width="17.42578125" customWidth="1"/>
    <col min="5895" max="5898" width="25.140625" customWidth="1"/>
    <col min="5899" max="5900" width="12.28515625" customWidth="1"/>
    <col min="6150" max="6150" width="17.42578125" customWidth="1"/>
    <col min="6151" max="6154" width="25.140625" customWidth="1"/>
    <col min="6155" max="6156" width="12.28515625" customWidth="1"/>
    <col min="6406" max="6406" width="17.42578125" customWidth="1"/>
    <col min="6407" max="6410" width="25.140625" customWidth="1"/>
    <col min="6411" max="6412" width="12.28515625" customWidth="1"/>
    <col min="6662" max="6662" width="17.42578125" customWidth="1"/>
    <col min="6663" max="6666" width="25.140625" customWidth="1"/>
    <col min="6667" max="6668" width="12.28515625" customWidth="1"/>
    <col min="6918" max="6918" width="17.42578125" customWidth="1"/>
    <col min="6919" max="6922" width="25.140625" customWidth="1"/>
    <col min="6923" max="6924" width="12.28515625" customWidth="1"/>
    <col min="7174" max="7174" width="17.42578125" customWidth="1"/>
    <col min="7175" max="7178" width="25.140625" customWidth="1"/>
    <col min="7179" max="7180" width="12.28515625" customWidth="1"/>
    <col min="7430" max="7430" width="17.42578125" customWidth="1"/>
    <col min="7431" max="7434" width="25.140625" customWidth="1"/>
    <col min="7435" max="7436" width="12.28515625" customWidth="1"/>
    <col min="7686" max="7686" width="17.42578125" customWidth="1"/>
    <col min="7687" max="7690" width="25.140625" customWidth="1"/>
    <col min="7691" max="7692" width="12.28515625" customWidth="1"/>
    <col min="7942" max="7942" width="17.42578125" customWidth="1"/>
    <col min="7943" max="7946" width="25.140625" customWidth="1"/>
    <col min="7947" max="7948" width="12.28515625" customWidth="1"/>
    <col min="8198" max="8198" width="17.42578125" customWidth="1"/>
    <col min="8199" max="8202" width="25.140625" customWidth="1"/>
    <col min="8203" max="8204" width="12.28515625" customWidth="1"/>
    <col min="8454" max="8454" width="17.42578125" customWidth="1"/>
    <col min="8455" max="8458" width="25.140625" customWidth="1"/>
    <col min="8459" max="8460" width="12.28515625" customWidth="1"/>
    <col min="8710" max="8710" width="17.42578125" customWidth="1"/>
    <col min="8711" max="8714" width="25.140625" customWidth="1"/>
    <col min="8715" max="8716" width="12.28515625" customWidth="1"/>
    <col min="8966" max="8966" width="17.42578125" customWidth="1"/>
    <col min="8967" max="8970" width="25.140625" customWidth="1"/>
    <col min="8971" max="8972" width="12.28515625" customWidth="1"/>
    <col min="9222" max="9222" width="17.42578125" customWidth="1"/>
    <col min="9223" max="9226" width="25.140625" customWidth="1"/>
    <col min="9227" max="9228" width="12.28515625" customWidth="1"/>
    <col min="9478" max="9478" width="17.42578125" customWidth="1"/>
    <col min="9479" max="9482" width="25.140625" customWidth="1"/>
    <col min="9483" max="9484" width="12.28515625" customWidth="1"/>
    <col min="9734" max="9734" width="17.42578125" customWidth="1"/>
    <col min="9735" max="9738" width="25.140625" customWidth="1"/>
    <col min="9739" max="9740" width="12.28515625" customWidth="1"/>
    <col min="9990" max="9990" width="17.42578125" customWidth="1"/>
    <col min="9991" max="9994" width="25.140625" customWidth="1"/>
    <col min="9995" max="9996" width="12.28515625" customWidth="1"/>
    <col min="10246" max="10246" width="17.42578125" customWidth="1"/>
    <col min="10247" max="10250" width="25.140625" customWidth="1"/>
    <col min="10251" max="10252" width="12.28515625" customWidth="1"/>
    <col min="10502" max="10502" width="17.42578125" customWidth="1"/>
    <col min="10503" max="10506" width="25.140625" customWidth="1"/>
    <col min="10507" max="10508" width="12.28515625" customWidth="1"/>
    <col min="10758" max="10758" width="17.42578125" customWidth="1"/>
    <col min="10759" max="10762" width="25.140625" customWidth="1"/>
    <col min="10763" max="10764" width="12.28515625" customWidth="1"/>
    <col min="11014" max="11014" width="17.42578125" customWidth="1"/>
    <col min="11015" max="11018" width="25.140625" customWidth="1"/>
    <col min="11019" max="11020" width="12.28515625" customWidth="1"/>
    <col min="11270" max="11270" width="17.42578125" customWidth="1"/>
    <col min="11271" max="11274" width="25.140625" customWidth="1"/>
    <col min="11275" max="11276" width="12.28515625" customWidth="1"/>
    <col min="11526" max="11526" width="17.42578125" customWidth="1"/>
    <col min="11527" max="11530" width="25.140625" customWidth="1"/>
    <col min="11531" max="11532" width="12.28515625" customWidth="1"/>
    <col min="11782" max="11782" width="17.42578125" customWidth="1"/>
    <col min="11783" max="11786" width="25.140625" customWidth="1"/>
    <col min="11787" max="11788" width="12.28515625" customWidth="1"/>
    <col min="12038" max="12038" width="17.42578125" customWidth="1"/>
    <col min="12039" max="12042" width="25.140625" customWidth="1"/>
    <col min="12043" max="12044" width="12.28515625" customWidth="1"/>
    <col min="12294" max="12294" width="17.42578125" customWidth="1"/>
    <col min="12295" max="12298" width="25.140625" customWidth="1"/>
    <col min="12299" max="12300" width="12.28515625" customWidth="1"/>
    <col min="12550" max="12550" width="17.42578125" customWidth="1"/>
    <col min="12551" max="12554" width="25.140625" customWidth="1"/>
    <col min="12555" max="12556" width="12.28515625" customWidth="1"/>
    <col min="12806" max="12806" width="17.42578125" customWidth="1"/>
    <col min="12807" max="12810" width="25.140625" customWidth="1"/>
    <col min="12811" max="12812" width="12.28515625" customWidth="1"/>
    <col min="13062" max="13062" width="17.42578125" customWidth="1"/>
    <col min="13063" max="13066" width="25.140625" customWidth="1"/>
    <col min="13067" max="13068" width="12.28515625" customWidth="1"/>
    <col min="13318" max="13318" width="17.42578125" customWidth="1"/>
    <col min="13319" max="13322" width="25.140625" customWidth="1"/>
    <col min="13323" max="13324" width="12.28515625" customWidth="1"/>
    <col min="13574" max="13574" width="17.42578125" customWidth="1"/>
    <col min="13575" max="13578" width="25.140625" customWidth="1"/>
    <col min="13579" max="13580" width="12.28515625" customWidth="1"/>
    <col min="13830" max="13830" width="17.42578125" customWidth="1"/>
    <col min="13831" max="13834" width="25.140625" customWidth="1"/>
    <col min="13835" max="13836" width="12.28515625" customWidth="1"/>
    <col min="14086" max="14086" width="17.42578125" customWidth="1"/>
    <col min="14087" max="14090" width="25.140625" customWidth="1"/>
    <col min="14091" max="14092" width="12.28515625" customWidth="1"/>
    <col min="14342" max="14342" width="17.42578125" customWidth="1"/>
    <col min="14343" max="14346" width="25.140625" customWidth="1"/>
    <col min="14347" max="14348" width="12.28515625" customWidth="1"/>
    <col min="14598" max="14598" width="17.42578125" customWidth="1"/>
    <col min="14599" max="14602" width="25.140625" customWidth="1"/>
    <col min="14603" max="14604" width="12.28515625" customWidth="1"/>
    <col min="14854" max="14854" width="17.42578125" customWidth="1"/>
    <col min="14855" max="14858" width="25.140625" customWidth="1"/>
    <col min="14859" max="14860" width="12.28515625" customWidth="1"/>
    <col min="15110" max="15110" width="17.42578125" customWidth="1"/>
    <col min="15111" max="15114" width="25.140625" customWidth="1"/>
    <col min="15115" max="15116" width="12.28515625" customWidth="1"/>
    <col min="15366" max="15366" width="17.42578125" customWidth="1"/>
    <col min="15367" max="15370" width="25.140625" customWidth="1"/>
    <col min="15371" max="15372" width="12.28515625" customWidth="1"/>
    <col min="15622" max="15622" width="17.42578125" customWidth="1"/>
    <col min="15623" max="15626" width="25.140625" customWidth="1"/>
    <col min="15627" max="15628" width="12.28515625" customWidth="1"/>
    <col min="15878" max="15878" width="17.42578125" customWidth="1"/>
    <col min="15879" max="15882" width="25.140625" customWidth="1"/>
    <col min="15883" max="15884" width="12.28515625" customWidth="1"/>
    <col min="16134" max="16134" width="17.42578125" customWidth="1"/>
    <col min="16135" max="16138" width="25.140625" customWidth="1"/>
    <col min="16139" max="16140" width="12.28515625" customWidth="1"/>
  </cols>
  <sheetData>
    <row r="1" spans="2:12" ht="15.75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2" ht="18" x14ac:dyDescent="0.25">
      <c r="B2" s="2"/>
      <c r="C2" s="2"/>
      <c r="D2" s="2"/>
      <c r="E2" s="2"/>
      <c r="F2" s="2"/>
      <c r="G2" s="3"/>
      <c r="H2" s="4"/>
      <c r="I2" s="4"/>
      <c r="J2" s="3"/>
      <c r="K2" s="3"/>
      <c r="L2" s="3"/>
    </row>
    <row r="3" spans="2:12" ht="15.75" customHeight="1" x14ac:dyDescent="0.25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ht="18" x14ac:dyDescent="0.25">
      <c r="B4" s="2"/>
      <c r="C4" s="2"/>
      <c r="D4" s="2"/>
      <c r="E4" s="2"/>
      <c r="F4" s="2"/>
      <c r="G4" s="3"/>
      <c r="H4" s="4"/>
      <c r="I4" s="4"/>
      <c r="J4" s="3"/>
      <c r="K4" s="3"/>
      <c r="L4" s="3"/>
    </row>
    <row r="5" spans="2:12" ht="15.75" customHeight="1" x14ac:dyDescent="0.25">
      <c r="B5" s="59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ht="15.75" x14ac:dyDescent="0.25">
      <c r="B6" s="1"/>
      <c r="C6" s="1"/>
      <c r="D6" s="1"/>
      <c r="E6" s="1"/>
      <c r="F6" s="1"/>
      <c r="G6" s="5"/>
      <c r="H6" s="6"/>
      <c r="I6" s="6"/>
      <c r="J6" s="5"/>
      <c r="K6" s="5"/>
      <c r="L6" s="5"/>
    </row>
    <row r="7" spans="2:12" ht="18" customHeight="1" x14ac:dyDescent="0.25">
      <c r="B7" s="52" t="s">
        <v>3</v>
      </c>
      <c r="C7" s="52"/>
      <c r="D7" s="52"/>
      <c r="E7" s="52"/>
      <c r="F7" s="52"/>
      <c r="G7" s="7"/>
      <c r="H7" s="8"/>
      <c r="I7" s="8"/>
      <c r="J7" s="9"/>
      <c r="K7" s="10"/>
      <c r="L7" s="10"/>
    </row>
    <row r="8" spans="2:12" ht="63.75" x14ac:dyDescent="0.25">
      <c r="B8" s="53" t="s">
        <v>4</v>
      </c>
      <c r="C8" s="53"/>
      <c r="D8" s="53"/>
      <c r="E8" s="53"/>
      <c r="F8" s="53"/>
      <c r="G8" s="11" t="s">
        <v>22</v>
      </c>
      <c r="H8" s="11" t="s">
        <v>27</v>
      </c>
      <c r="I8" s="11" t="s">
        <v>23</v>
      </c>
      <c r="J8" s="11" t="s">
        <v>24</v>
      </c>
      <c r="K8" s="11" t="s">
        <v>25</v>
      </c>
      <c r="L8" s="11" t="s">
        <v>26</v>
      </c>
    </row>
    <row r="9" spans="2:12" x14ac:dyDescent="0.25">
      <c r="B9" s="57">
        <v>1</v>
      </c>
      <c r="C9" s="57"/>
      <c r="D9" s="57"/>
      <c r="E9" s="57"/>
      <c r="F9" s="58"/>
      <c r="G9" s="12">
        <v>2</v>
      </c>
      <c r="H9" s="12">
        <v>3</v>
      </c>
      <c r="I9" s="12">
        <v>4</v>
      </c>
      <c r="J9" s="12">
        <v>5</v>
      </c>
      <c r="K9" s="13" t="s">
        <v>5</v>
      </c>
      <c r="L9" s="13" t="s">
        <v>6</v>
      </c>
    </row>
    <row r="10" spans="2:12" ht="15" customHeight="1" x14ac:dyDescent="0.25">
      <c r="B10" s="38" t="s">
        <v>7</v>
      </c>
      <c r="C10" s="44"/>
      <c r="D10" s="44"/>
      <c r="E10" s="44"/>
      <c r="F10" s="45"/>
      <c r="G10" s="14">
        <v>123388.69</v>
      </c>
      <c r="H10" s="15">
        <v>1331820</v>
      </c>
      <c r="I10" s="15">
        <v>1331820</v>
      </c>
      <c r="J10" s="14">
        <v>194462.29</v>
      </c>
      <c r="K10" s="16">
        <f>IFERROR(J10/G10*100,"")</f>
        <v>157.60138956009664</v>
      </c>
      <c r="L10" s="16">
        <f>IFERROR(J10/I10*100,"")</f>
        <v>14.601244162124011</v>
      </c>
    </row>
    <row r="11" spans="2:12" x14ac:dyDescent="0.25">
      <c r="B11" s="46" t="s">
        <v>8</v>
      </c>
      <c r="C11" s="45"/>
      <c r="D11" s="45"/>
      <c r="E11" s="45"/>
      <c r="F11" s="45"/>
      <c r="G11" s="14">
        <v>0</v>
      </c>
      <c r="H11" s="15">
        <v>0</v>
      </c>
      <c r="I11" s="15">
        <v>0</v>
      </c>
      <c r="J11" s="14">
        <v>0</v>
      </c>
      <c r="K11" s="16" t="str">
        <f t="shared" ref="K11:K16" si="0">IFERROR(J11/G11*100,"")</f>
        <v/>
      </c>
      <c r="L11" s="16" t="str">
        <f t="shared" ref="L11:L16" si="1">IFERROR(J11/I11*100,"")</f>
        <v/>
      </c>
    </row>
    <row r="12" spans="2:12" ht="15" customHeight="1" x14ac:dyDescent="0.25">
      <c r="B12" s="47" t="s">
        <v>9</v>
      </c>
      <c r="C12" s="48"/>
      <c r="D12" s="48"/>
      <c r="E12" s="48"/>
      <c r="F12" s="49"/>
      <c r="G12" s="18">
        <f>G10+G11</f>
        <v>123388.69</v>
      </c>
      <c r="H12" s="19">
        <f>H10+H11</f>
        <v>1331820</v>
      </c>
      <c r="I12" s="19">
        <f>I10+I11</f>
        <v>1331820</v>
      </c>
      <c r="J12" s="18">
        <f>J10+J11</f>
        <v>194462.29</v>
      </c>
      <c r="K12" s="20">
        <f t="shared" si="0"/>
        <v>157.60138956009664</v>
      </c>
      <c r="L12" s="20">
        <f t="shared" si="1"/>
        <v>14.601244162124011</v>
      </c>
    </row>
    <row r="13" spans="2:12" ht="15" customHeight="1" x14ac:dyDescent="0.25">
      <c r="B13" s="50" t="s">
        <v>10</v>
      </c>
      <c r="C13" s="44"/>
      <c r="D13" s="44"/>
      <c r="E13" s="44"/>
      <c r="F13" s="44"/>
      <c r="G13" s="14">
        <v>111141.33</v>
      </c>
      <c r="H13" s="15">
        <v>1228320</v>
      </c>
      <c r="I13" s="15">
        <v>1228320</v>
      </c>
      <c r="J13" s="14">
        <v>193718.54</v>
      </c>
      <c r="K13" s="21">
        <f t="shared" si="0"/>
        <v>174.29928182432224</v>
      </c>
      <c r="L13" s="21">
        <f t="shared" si="1"/>
        <v>15.77101569623551</v>
      </c>
    </row>
    <row r="14" spans="2:12" x14ac:dyDescent="0.25">
      <c r="B14" s="46" t="s">
        <v>11</v>
      </c>
      <c r="C14" s="45"/>
      <c r="D14" s="45"/>
      <c r="E14" s="45"/>
      <c r="F14" s="45"/>
      <c r="G14" s="14">
        <v>12247.36</v>
      </c>
      <c r="H14" s="15">
        <v>103500</v>
      </c>
      <c r="I14" s="15">
        <v>103500</v>
      </c>
      <c r="J14" s="14">
        <v>743.75</v>
      </c>
      <c r="K14" s="21">
        <f t="shared" si="0"/>
        <v>6.0727373082852134</v>
      </c>
      <c r="L14" s="21">
        <f t="shared" si="1"/>
        <v>0.7185990338164252</v>
      </c>
    </row>
    <row r="15" spans="2:12" x14ac:dyDescent="0.25">
      <c r="B15" s="22" t="s">
        <v>12</v>
      </c>
      <c r="C15" s="17"/>
      <c r="D15" s="17"/>
      <c r="E15" s="17"/>
      <c r="F15" s="17"/>
      <c r="G15" s="18">
        <f>G13+G14</f>
        <v>123388.69</v>
      </c>
      <c r="H15" s="19">
        <f>H13+H14</f>
        <v>1331820</v>
      </c>
      <c r="I15" s="19">
        <f>I13+I14</f>
        <v>1331820</v>
      </c>
      <c r="J15" s="18">
        <f>J13+J14</f>
        <v>194462.29</v>
      </c>
      <c r="K15" s="20">
        <f t="shared" si="0"/>
        <v>157.60138956009664</v>
      </c>
      <c r="L15" s="20">
        <f t="shared" si="1"/>
        <v>14.601244162124011</v>
      </c>
    </row>
    <row r="16" spans="2:12" ht="15" customHeight="1" x14ac:dyDescent="0.25">
      <c r="B16" s="51" t="s">
        <v>13</v>
      </c>
      <c r="C16" s="48"/>
      <c r="D16" s="48"/>
      <c r="E16" s="48"/>
      <c r="F16" s="48"/>
      <c r="G16" s="23">
        <f>G12-G15</f>
        <v>0</v>
      </c>
      <c r="H16" s="24">
        <f>H12-H15</f>
        <v>0</v>
      </c>
      <c r="I16" s="24">
        <f>I12-I15</f>
        <v>0</v>
      </c>
      <c r="J16" s="23">
        <f>J12-J15</f>
        <v>0</v>
      </c>
      <c r="K16" s="20" t="str">
        <f t="shared" si="0"/>
        <v/>
      </c>
      <c r="L16" s="20" t="str">
        <f t="shared" si="1"/>
        <v/>
      </c>
    </row>
    <row r="17" spans="2:12" ht="18" x14ac:dyDescent="0.25">
      <c r="B17" s="2"/>
      <c r="C17" s="25"/>
      <c r="D17" s="25"/>
      <c r="E17" s="25"/>
      <c r="F17" s="25"/>
      <c r="G17" s="26"/>
      <c r="H17" s="27"/>
      <c r="I17" s="27"/>
      <c r="J17" s="26"/>
      <c r="K17" s="28"/>
      <c r="L17" s="28"/>
    </row>
    <row r="18" spans="2:12" ht="18" customHeight="1" x14ac:dyDescent="0.25">
      <c r="B18" s="52" t="s">
        <v>14</v>
      </c>
      <c r="C18" s="52"/>
      <c r="D18" s="52"/>
      <c r="E18" s="52"/>
      <c r="F18" s="52"/>
      <c r="G18" s="26"/>
      <c r="H18" s="27"/>
      <c r="I18" s="27"/>
      <c r="J18" s="26"/>
      <c r="K18" s="28"/>
      <c r="L18" s="28"/>
    </row>
    <row r="19" spans="2:12" ht="63.75" x14ac:dyDescent="0.25">
      <c r="B19" s="53" t="s">
        <v>4</v>
      </c>
      <c r="C19" s="53"/>
      <c r="D19" s="53"/>
      <c r="E19" s="53"/>
      <c r="F19" s="53"/>
      <c r="G19" s="11" t="str">
        <f t="shared" ref="G19:L19" si="2">G8</f>
        <v xml:space="preserve">
OSTVARENJE/IZVRŠENJE 
01.2024. - 06.2024.</v>
      </c>
      <c r="H19" s="11" t="str">
        <f t="shared" si="2"/>
        <v xml:space="preserve">
IZVORNI PLAN 
2025.</v>
      </c>
      <c r="I19" s="11" t="str">
        <f t="shared" si="2"/>
        <v xml:space="preserve">
TEKUĆI PLAN 
2025.</v>
      </c>
      <c r="J19" s="11" t="str">
        <f t="shared" si="2"/>
        <v xml:space="preserve">
OSTVARENJE/IZVRŠENJE 
01.2025. - 06.2025.</v>
      </c>
      <c r="K19" s="11" t="str">
        <f t="shared" si="2"/>
        <v xml:space="preserve">
INDEKS
(5)/(2)</v>
      </c>
      <c r="L19" s="11" t="str">
        <f t="shared" si="2"/>
        <v xml:space="preserve">
INDEKS
(5)/(4)</v>
      </c>
    </row>
    <row r="20" spans="2:12" x14ac:dyDescent="0.25">
      <c r="B20" s="54">
        <v>1</v>
      </c>
      <c r="C20" s="55"/>
      <c r="D20" s="55"/>
      <c r="E20" s="55"/>
      <c r="F20" s="55"/>
      <c r="G20" s="12">
        <v>2</v>
      </c>
      <c r="H20" s="12">
        <v>3</v>
      </c>
      <c r="I20" s="12">
        <v>4</v>
      </c>
      <c r="J20" s="12">
        <v>5</v>
      </c>
      <c r="K20" s="13" t="s">
        <v>5</v>
      </c>
      <c r="L20" s="13" t="s">
        <v>6</v>
      </c>
    </row>
    <row r="21" spans="2:12" ht="28.5" customHeight="1" x14ac:dyDescent="0.25">
      <c r="B21" s="38" t="s">
        <v>15</v>
      </c>
      <c r="C21" s="56"/>
      <c r="D21" s="56"/>
      <c r="E21" s="56"/>
      <c r="F21" s="56"/>
      <c r="G21" s="14">
        <v>0</v>
      </c>
      <c r="H21" s="15">
        <v>0</v>
      </c>
      <c r="I21" s="15">
        <v>0</v>
      </c>
      <c r="J21" s="14">
        <v>0</v>
      </c>
      <c r="K21" s="29" t="str">
        <f t="shared" ref="K21:K26" si="3">IFERROR(J21/G21*100,"")</f>
        <v/>
      </c>
      <c r="L21" s="29" t="str">
        <f t="shared" ref="L21:L26" si="4">IFERROR(J21/I21*100,"")</f>
        <v/>
      </c>
    </row>
    <row r="22" spans="2:12" ht="25.5" customHeight="1" x14ac:dyDescent="0.25">
      <c r="B22" s="38" t="s">
        <v>16</v>
      </c>
      <c r="C22" s="39"/>
      <c r="D22" s="39"/>
      <c r="E22" s="39"/>
      <c r="F22" s="39"/>
      <c r="G22" s="14">
        <v>0</v>
      </c>
      <c r="H22" s="15">
        <v>0</v>
      </c>
      <c r="I22" s="15">
        <v>0</v>
      </c>
      <c r="J22" s="14">
        <v>0</v>
      </c>
      <c r="K22" s="29" t="str">
        <f t="shared" si="3"/>
        <v/>
      </c>
      <c r="L22" s="29" t="str">
        <f t="shared" si="4"/>
        <v/>
      </c>
    </row>
    <row r="23" spans="2:12" ht="15" customHeight="1" x14ac:dyDescent="0.25">
      <c r="B23" s="40" t="s">
        <v>17</v>
      </c>
      <c r="C23" s="41"/>
      <c r="D23" s="41"/>
      <c r="E23" s="41"/>
      <c r="F23" s="42"/>
      <c r="G23" s="18">
        <f>G21-G22</f>
        <v>0</v>
      </c>
      <c r="H23" s="19">
        <f>H21-H22</f>
        <v>0</v>
      </c>
      <c r="I23" s="19">
        <f>I21-I22</f>
        <v>0</v>
      </c>
      <c r="J23" s="18">
        <f>J21-J22</f>
        <v>0</v>
      </c>
      <c r="K23" s="30" t="str">
        <f t="shared" si="3"/>
        <v/>
      </c>
      <c r="L23" s="30" t="str">
        <f t="shared" si="4"/>
        <v/>
      </c>
    </row>
    <row r="24" spans="2:12" ht="15" customHeight="1" x14ac:dyDescent="0.25">
      <c r="B24" s="38" t="s">
        <v>18</v>
      </c>
      <c r="C24" s="39"/>
      <c r="D24" s="39"/>
      <c r="E24" s="39"/>
      <c r="F24" s="39"/>
      <c r="G24" s="14"/>
      <c r="H24" s="15"/>
      <c r="I24" s="15"/>
      <c r="J24" s="14"/>
      <c r="K24" s="29" t="str">
        <f t="shared" si="3"/>
        <v/>
      </c>
      <c r="L24" s="29" t="str">
        <f t="shared" si="4"/>
        <v/>
      </c>
    </row>
    <row r="25" spans="2:12" ht="30" customHeight="1" x14ac:dyDescent="0.25">
      <c r="B25" s="38" t="s">
        <v>19</v>
      </c>
      <c r="C25" s="39"/>
      <c r="D25" s="39"/>
      <c r="E25" s="39"/>
      <c r="F25" s="39"/>
      <c r="G25" s="14"/>
      <c r="H25" s="15"/>
      <c r="I25" s="15"/>
      <c r="J25" s="14"/>
      <c r="K25" s="29" t="str">
        <f t="shared" si="3"/>
        <v/>
      </c>
      <c r="L25" s="29" t="str">
        <f t="shared" si="4"/>
        <v/>
      </c>
    </row>
    <row r="26" spans="2:12" ht="15" customHeight="1" x14ac:dyDescent="0.25">
      <c r="B26" s="40" t="s">
        <v>20</v>
      </c>
      <c r="C26" s="41"/>
      <c r="D26" s="41"/>
      <c r="E26" s="41"/>
      <c r="F26" s="42"/>
      <c r="G26" s="18">
        <f>+G23+G24+G25</f>
        <v>0</v>
      </c>
      <c r="H26" s="18">
        <f>+H23+H24+H25</f>
        <v>0</v>
      </c>
      <c r="I26" s="18">
        <f>+I23+I24+I25</f>
        <v>0</v>
      </c>
      <c r="J26" s="18">
        <f>+J23+J24+J25</f>
        <v>0</v>
      </c>
      <c r="K26" s="30" t="str">
        <f t="shared" si="3"/>
        <v/>
      </c>
      <c r="L26" s="30" t="str">
        <f t="shared" si="4"/>
        <v/>
      </c>
    </row>
    <row r="27" spans="2:12" ht="15" customHeight="1" x14ac:dyDescent="0.25">
      <c r="B27" s="43" t="s">
        <v>21</v>
      </c>
      <c r="C27" s="43"/>
      <c r="D27" s="43"/>
      <c r="E27" s="43"/>
      <c r="F27" s="43"/>
      <c r="G27" s="23">
        <f>+G16+G26</f>
        <v>0</v>
      </c>
      <c r="H27" s="23">
        <f>+H16+H26</f>
        <v>0</v>
      </c>
      <c r="I27" s="23">
        <f>+I16+I26</f>
        <v>0</v>
      </c>
      <c r="J27" s="23">
        <f>+J16+J26</f>
        <v>0</v>
      </c>
      <c r="K27" s="20"/>
      <c r="L27" s="20"/>
    </row>
    <row r="29" spans="2:12" x14ac:dyDescent="0.25">
      <c r="B29" s="33"/>
      <c r="C29" s="33"/>
      <c r="D29" s="33"/>
      <c r="E29" s="33"/>
      <c r="F29" s="33"/>
      <c r="G29" s="34"/>
      <c r="H29" s="35"/>
      <c r="I29" s="35"/>
      <c r="J29" s="34"/>
      <c r="K29" s="34"/>
      <c r="L29" s="34"/>
    </row>
    <row r="30" spans="2:12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2:12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2:12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2:12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2:12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</sheetData>
  <mergeCells count="26">
    <mergeCell ref="B9:F9"/>
    <mergeCell ref="B1:L1"/>
    <mergeCell ref="B3:L3"/>
    <mergeCell ref="B5:L5"/>
    <mergeCell ref="B7:F7"/>
    <mergeCell ref="B8:F8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  <mergeCell ref="B20:F20"/>
    <mergeCell ref="B21:F21"/>
    <mergeCell ref="B22:F22"/>
    <mergeCell ref="B32:L33"/>
    <mergeCell ref="B34:L35"/>
    <mergeCell ref="B24:F24"/>
    <mergeCell ref="B25:F25"/>
    <mergeCell ref="B26:F26"/>
    <mergeCell ref="B27:F27"/>
    <mergeCell ref="B30:L30"/>
    <mergeCell ref="B31:L31"/>
  </mergeCells>
  <pageMargins left="0.2" right="0.7" top="0.42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Glavota</dc:creator>
  <cp:lastModifiedBy>Mirela Glavota</cp:lastModifiedBy>
  <cp:lastPrinted>2025-08-19T09:57:02Z</cp:lastPrinted>
  <dcterms:created xsi:type="dcterms:W3CDTF">2015-06-05T18:17:20Z</dcterms:created>
  <dcterms:modified xsi:type="dcterms:W3CDTF">2025-08-19T13:13:31Z</dcterms:modified>
</cp:coreProperties>
</file>